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47edb0b0edf67a/Documentos/Region 6AA/Forms/2023_24 Forms/"/>
    </mc:Choice>
  </mc:AlternateContent>
  <xr:revisionPtr revIDLastSave="38" documentId="8_{F8EA3C9B-AFF5-4278-B04B-0852BADC7930}" xr6:coauthVersionLast="47" xr6:coauthVersionMax="47" xr10:uidLastSave="{D83FA1D2-D7CA-495E-8DB0-22063573ABBE}"/>
  <bookViews>
    <workbookView xWindow="-120" yWindow="-120" windowWidth="29040" windowHeight="15720" xr2:uid="{00000000-000D-0000-FFFF-FFFF00000000}"/>
  </bookViews>
  <sheets>
    <sheet name="Sheet1" sheetId="1" r:id="rId1"/>
    <sheet name="Pick Lists" sheetId="5" state="hidden" r:id="rId2"/>
  </sheets>
  <definedNames>
    <definedName name="_xlnm.Print_Area" localSheetId="0">Sheet1!$A$1:$H$60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1" l="1"/>
  <c r="C38" i="1"/>
  <c r="C26" i="1" l="1"/>
  <c r="C27" i="1" s="1"/>
  <c r="C28" i="1" s="1"/>
  <c r="C29" i="1" s="1"/>
</calcChain>
</file>

<file path=xl/sharedStrings.xml><?xml version="1.0" encoding="utf-8"?>
<sst xmlns="http://schemas.openxmlformats.org/spreadsheetml/2006/main" count="49" uniqueCount="44">
  <si>
    <t>TOTAL EXPENSES</t>
  </si>
  <si>
    <t>NAME</t>
  </si>
  <si>
    <t>Independent Workers</t>
  </si>
  <si>
    <t>TOTAL EXP PAID TO SCHOOL</t>
  </si>
  <si>
    <t>Total Profit/Loss</t>
  </si>
  <si>
    <t>POSITION</t>
  </si>
  <si>
    <t xml:space="preserve">Fica/Medicare </t>
  </si>
  <si>
    <t>Paid through Paychex</t>
  </si>
  <si>
    <t>Unless official or judge or third-party business, will need W4 and i9 completed prrior to being paid from section below</t>
  </si>
  <si>
    <t>SITE MANAGER SIGNATURE</t>
  </si>
  <si>
    <t>2022-23</t>
  </si>
  <si>
    <t xml:space="preserve">REGION 6AA </t>
  </si>
  <si>
    <t>SITE AUDIT REPORT</t>
  </si>
  <si>
    <t>SECTION 4- i9/W4 WORKERS</t>
  </si>
  <si>
    <t>SECTION 2 - SCHOOL REIMBURSED EXPENSES</t>
  </si>
  <si>
    <t>Minneapolis Schools</t>
  </si>
  <si>
    <t>Non Minneapolis Schools</t>
  </si>
  <si>
    <t>Total</t>
  </si>
  <si>
    <t>Amount</t>
  </si>
  <si>
    <t>HOST SCHOOL:</t>
  </si>
  <si>
    <t>CONTEST Date:</t>
  </si>
  <si>
    <t>ACTIVITY Name /Gender</t>
  </si>
  <si>
    <t>If Minneapolis, click drop down:</t>
  </si>
  <si>
    <t>Name</t>
  </si>
  <si>
    <t>Expense</t>
  </si>
  <si>
    <t>FICA Options</t>
  </si>
  <si>
    <t>Percent</t>
  </si>
  <si>
    <t>SECTION 1 - PERSONNEL</t>
  </si>
  <si>
    <t>EXPENSES</t>
  </si>
  <si>
    <t>(If Additional personnel - insert row(s) above here)</t>
  </si>
  <si>
    <t>Paid to host school</t>
  </si>
  <si>
    <t>(E-signature ok)</t>
  </si>
  <si>
    <t>NON-REVENUE</t>
  </si>
  <si>
    <t>RESULTS</t>
  </si>
  <si>
    <t>Site Manager</t>
  </si>
  <si>
    <t>HOSTING STIPEND ($50)</t>
  </si>
  <si>
    <t>JUDGES @ $160)</t>
  </si>
  <si>
    <t>MILEAGE</t>
  </si>
  <si>
    <t>CONTEST MANAGER</t>
  </si>
  <si>
    <t>SITE MANAGER</t>
  </si>
  <si>
    <t>SCHEDULER</t>
  </si>
  <si>
    <t>JUDGES MEALS ($20 PER JUDGE)</t>
  </si>
  <si>
    <t>TAB ROOM (@ $10)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</si>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</sst>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Forte"/>
      <family val="4"/>
    </font>
    <font>
      <b/>
      <sz val="16"/>
      <name val="Bradley Hand ITC"/>
      <family val="4"/>
    </font>
    <font>
      <b/>
      <i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0" fontId="7" fillId="0" borderId="0" xfId="0" applyFont="1"/>
    <xf numFmtId="164" fontId="2" fillId="0" borderId="0" xfId="0" applyNumberFormat="1" applyFont="1"/>
    <xf numFmtId="0" fontId="6" fillId="0" borderId="5" xfId="0" applyFont="1" applyBorder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 vertical="center"/>
    </xf>
    <xf numFmtId="0" fontId="2" fillId="0" borderId="3" xfId="0" applyFont="1" applyBorder="1"/>
    <xf numFmtId="0" fontId="5" fillId="0" borderId="0" xfId="2" applyFill="1" applyBorder="1" applyAlignment="1" applyProtection="1">
      <alignment vertical="top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5" fillId="0" borderId="3" xfId="0" applyFont="1" applyBorder="1"/>
    <xf numFmtId="0" fontId="13" fillId="0" borderId="3" xfId="0" applyFont="1" applyBorder="1"/>
    <xf numFmtId="0" fontId="2" fillId="0" borderId="8" xfId="0" applyFont="1" applyBorder="1"/>
    <xf numFmtId="0" fontId="4" fillId="0" borderId="4" xfId="0" applyFont="1" applyBorder="1" applyAlignment="1">
      <alignment vertical="center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0" fillId="0" borderId="2" xfId="0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10" fillId="0" borderId="6" xfId="0" applyFont="1" applyBorder="1" applyProtection="1">
      <protection locked="0"/>
    </xf>
    <xf numFmtId="9" fontId="4" fillId="0" borderId="0" xfId="3" applyFont="1"/>
    <xf numFmtId="0" fontId="2" fillId="0" borderId="10" xfId="0" applyFont="1" applyBorder="1" applyAlignment="1">
      <alignment horizontal="left"/>
    </xf>
    <xf numFmtId="164" fontId="0" fillId="0" borderId="1" xfId="1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164" fontId="2" fillId="0" borderId="1" xfId="0" applyNumberFormat="1" applyFont="1" applyBorder="1" applyProtection="1">
      <protection locked="0"/>
    </xf>
    <xf numFmtId="164" fontId="4" fillId="0" borderId="1" xfId="1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7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4" fillId="0" borderId="1" xfId="0" applyFont="1" applyBorder="1"/>
    <xf numFmtId="0" fontId="2" fillId="0" borderId="15" xfId="0" applyFont="1" applyBorder="1" applyProtection="1">
      <protection locked="0"/>
    </xf>
    <xf numFmtId="0" fontId="11" fillId="0" borderId="0" xfId="0" applyFont="1"/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164" fontId="0" fillId="0" borderId="2" xfId="0" applyNumberFormat="1" applyBorder="1"/>
    <xf numFmtId="164" fontId="0" fillId="0" borderId="10" xfId="0" applyNumberFormat="1" applyBorder="1" applyProtection="1">
      <protection locked="0"/>
    </xf>
    <xf numFmtId="0" fontId="11" fillId="0" borderId="8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3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 applyProtection="1">
      <alignment horizontal="center" vertical="top"/>
      <protection locked="0"/>
    </xf>
    <xf numFmtId="14" fontId="12" fillId="0" borderId="3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2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7" xfId="0" applyFont="1" applyBorder="1" applyProtection="1">
      <protection locked="0"/>
    </xf>
    <xf numFmtId="6" fontId="4" fillId="0" borderId="3" xfId="0" applyNumberFormat="1" applyFont="1" applyBorder="1" applyProtection="1"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2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164" formatCode="&quot;$&quot;#,##0.0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</border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142873</xdr:rowOff>
    </xdr:from>
    <xdr:to>
      <xdr:col>8</xdr:col>
      <xdr:colOff>47625</xdr:colOff>
      <xdr:row>8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FBD8AF-9C94-9348-682D-CEC934CBA73F}"/>
            </a:ext>
          </a:extLst>
        </xdr:cNvPr>
        <xdr:cNvSpPr txBox="1"/>
      </xdr:nvSpPr>
      <xdr:spPr>
        <a:xfrm>
          <a:off x="6858000" y="504823"/>
          <a:ext cx="2152650" cy="16383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Email form </a:t>
          </a:r>
          <a:r>
            <a:rPr lang="en-US" sz="1100" baseline="0"/>
            <a:t>to:</a:t>
          </a:r>
        </a:p>
        <a:p>
          <a:r>
            <a:rPr lang="en-US" sz="1100" baseline="0"/>
            <a:t>region6aa@gmail.com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20% Minneapolis Schools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15% Non Minneapolis Schools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647700</xdr:colOff>
      <xdr:row>8</xdr:row>
      <xdr:rowOff>0</xdr:rowOff>
    </xdr:from>
    <xdr:to>
      <xdr:col>7</xdr:col>
      <xdr:colOff>85725</xdr:colOff>
      <xdr:row>30</xdr:row>
      <xdr:rowOff>285750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2FA5661-E500-09EB-E4C6-925F7D914443}"/>
            </a:ext>
          </a:extLst>
        </xdr:cNvPr>
        <xdr:cNvSpPr txBox="1"/>
      </xdr:nvSpPr>
      <xdr:spPr>
        <a:xfrm>
          <a:off x="6029325" y="4524374"/>
          <a:ext cx="2495550" cy="3228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S/DH/All Day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FB:$150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Neutral Site: S/DH/All Day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$100/$150/$200 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Site Manager: $150/$200/$200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 Supervisor: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$75/$100/$120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Announcer: $75/$100/$120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Timer: $75/$100/$120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Scorer $75/$100/$120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Other: $75/$100/$120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Away Supervisor: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FB/Soccer/VB/Hock/Bskt/LAX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AD's: $75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Visiting supervior with AD: 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FINALS ONLY: $50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723900</xdr:colOff>
      <xdr:row>31</xdr:row>
      <xdr:rowOff>0</xdr:rowOff>
    </xdr:from>
    <xdr:to>
      <xdr:col>6</xdr:col>
      <xdr:colOff>381000</xdr:colOff>
      <xdr:row>38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AEBE17-7D3A-F4D1-4788-5A2C6AC6BDE6}"/>
            </a:ext>
          </a:extLst>
        </xdr:cNvPr>
        <xdr:cNvSpPr txBox="1"/>
      </xdr:nvSpPr>
      <xdr:spPr>
        <a:xfrm>
          <a:off x="6105525" y="5962650"/>
          <a:ext cx="235267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ROUND TRIP MILEAGE-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0-50   -          $10.00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51-100 -        $25.00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101-150-       $37.00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151-200-       $50.00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201-Above – $75.00</a:t>
          </a:r>
        </a:p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xpenses" displayName="Expenses" ref="A9:C25" totalsRowShown="0" dataDxfId="27" tableBorderDxfId="26">
  <autoFilter ref="A9:C25" xr:uid="{00000000-0009-0000-0100-000003000000}"/>
  <tableColumns count="3">
    <tableColumn id="1" xr3:uid="{00000000-0010-0000-0100-000001000000}" name="EXPENSES" dataDxfId="25"/>
    <tableColumn id="4" xr3:uid="{00000000-0010-0000-0100-000004000000}" name="Name" dataDxfId="24" dataCellStyle="Currency"/>
    <tableColumn id="6" xr3:uid="{00000000-0010-0000-0100-000006000000}" name="Amount" dataDxfId="2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Reimbursed_Expense" displayName="Reimbursed_Expense" ref="A32:C37" totalsRowShown="0" headerRowDxfId="22" dataDxfId="20" headerRowBorderDxfId="21" tableBorderDxfId="19">
  <autoFilter ref="A32:C37" xr:uid="{00000000-0009-0000-0100-000004000000}"/>
  <tableColumns count="3">
    <tableColumn id="1" xr3:uid="{00000000-0010-0000-0200-000001000000}" name="Expense" dataDxfId="18"/>
    <tableColumn id="2" xr3:uid="{00000000-0010-0000-0200-000002000000}" name="Name" dataDxfId="17"/>
    <tableColumn id="3" xr3:uid="{00000000-0010-0000-0200-000003000000}" name="Amount" dataDxfId="16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Ind_Workers" displayName="Ind_Workers" ref="A43:C53" totalsRowShown="0" headerRowBorderDxfId="15" tableBorderDxfId="14" totalsRowBorderDxfId="13">
  <autoFilter ref="A43:C53" xr:uid="{00000000-0009-0000-0100-000005000000}"/>
  <tableColumns count="3">
    <tableColumn id="1" xr3:uid="{00000000-0010-0000-0300-000001000000}" name="POSITION" dataDxfId="12"/>
    <tableColumn id="2" xr3:uid="{00000000-0010-0000-0300-000002000000}" name="NAME" dataDxfId="11"/>
    <tableColumn id="3" xr3:uid="{00000000-0010-0000-0300-000003000000}" name="Amount" dataDxfId="10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FICA" displayName="FICA" ref="A1:B3" totalsRowShown="0" headerRowDxfId="9" dataDxfId="8">
  <autoFilter ref="A1:B3" xr:uid="{00000000-0009-0000-0100-000006000000}"/>
  <tableColumns count="2">
    <tableColumn id="1" xr3:uid="{00000000-0010-0000-0400-000001000000}" name="FICA Options" dataDxfId="7"/>
    <tableColumn id="2" xr3:uid="{00000000-0010-0000-0400-000002000000}" name="Percent" dataDxfId="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58"/>
  <sheetViews>
    <sheetView showGridLines="0" tabSelected="1" zoomScaleNormal="100" zoomScaleSheetLayoutView="100" workbookViewId="0">
      <selection activeCell="A14" sqref="A14"/>
    </sheetView>
  </sheetViews>
  <sheetFormatPr defaultRowHeight="12.75" x14ac:dyDescent="0.2"/>
  <cols>
    <col min="1" max="1" width="38.5703125" customWidth="1"/>
    <col min="2" max="2" width="29" customWidth="1"/>
    <col min="3" max="3" width="13.140625" customWidth="1"/>
    <col min="4" max="4" width="21.140625" customWidth="1"/>
    <col min="5" max="5" width="9.140625" customWidth="1"/>
    <col min="6" max="6" width="10.140625" customWidth="1"/>
    <col min="7" max="7" width="9.140625" customWidth="1"/>
    <col min="8" max="8" width="4.140625" customWidth="1"/>
  </cols>
  <sheetData>
    <row r="1" spans="1:6" ht="28.5" customHeight="1" x14ac:dyDescent="0.3">
      <c r="A1" s="51" t="s">
        <v>32</v>
      </c>
      <c r="B1" s="17" t="s">
        <v>10</v>
      </c>
      <c r="C1" s="56" t="s">
        <v>11</v>
      </c>
      <c r="D1" s="56"/>
      <c r="E1" s="16" t="s">
        <v>12</v>
      </c>
    </row>
    <row r="2" spans="1:6" ht="26.45" customHeight="1" x14ac:dyDescent="0.2">
      <c r="A2" s="22" t="s">
        <v>21</v>
      </c>
      <c r="B2" s="60"/>
      <c r="C2" s="61"/>
      <c r="D2" s="62"/>
    </row>
    <row r="3" spans="1:6" ht="21.75" customHeight="1" x14ac:dyDescent="0.25">
      <c r="A3" s="22" t="s">
        <v>20</v>
      </c>
      <c r="B3" s="63"/>
      <c r="C3" s="64"/>
      <c r="D3" s="65"/>
      <c r="E3" s="7"/>
    </row>
    <row r="4" spans="1:6" ht="19.5" customHeight="1" x14ac:dyDescent="0.25">
      <c r="A4" s="23" t="s">
        <v>19</v>
      </c>
      <c r="B4" s="66"/>
      <c r="C4" s="67"/>
      <c r="D4" s="68"/>
    </row>
    <row r="5" spans="1:6" ht="20.25" customHeight="1" x14ac:dyDescent="0.25">
      <c r="A5" s="22" t="s">
        <v>33</v>
      </c>
      <c r="B5" s="19"/>
      <c r="C5" s="69"/>
      <c r="D5" s="70"/>
    </row>
    <row r="6" spans="1:6" ht="12.6" customHeight="1" x14ac:dyDescent="0.2">
      <c r="A6" s="18"/>
      <c r="B6" s="25" t="s">
        <v>22</v>
      </c>
      <c r="C6" s="57" t="s">
        <v>16</v>
      </c>
      <c r="D6" s="57"/>
    </row>
    <row r="7" spans="1:6" ht="15" x14ac:dyDescent="0.2">
      <c r="A7" s="20"/>
      <c r="B7" s="4"/>
      <c r="C7" s="4"/>
      <c r="D7" s="4"/>
      <c r="E7" s="4"/>
      <c r="F7" s="14"/>
    </row>
    <row r="8" spans="1:6" ht="15" x14ac:dyDescent="0.2">
      <c r="A8" s="20" t="s">
        <v>27</v>
      </c>
      <c r="B8" s="4"/>
      <c r="C8" s="4"/>
      <c r="D8" s="4"/>
      <c r="E8" s="4"/>
    </row>
    <row r="9" spans="1:6" x14ac:dyDescent="0.2">
      <c r="A9" s="28" t="s">
        <v>28</v>
      </c>
      <c r="B9" s="21" t="s">
        <v>23</v>
      </c>
      <c r="C9" s="39" t="s">
        <v>18</v>
      </c>
    </row>
    <row r="10" spans="1:6" x14ac:dyDescent="0.2">
      <c r="A10" s="29" t="s">
        <v>38</v>
      </c>
      <c r="B10" s="40"/>
      <c r="C10" s="44">
        <v>450</v>
      </c>
    </row>
    <row r="11" spans="1:6" x14ac:dyDescent="0.2">
      <c r="A11" s="29" t="s">
        <v>39</v>
      </c>
      <c r="B11" s="40"/>
      <c r="C11" s="44">
        <v>100</v>
      </c>
    </row>
    <row r="12" spans="1:6" x14ac:dyDescent="0.2">
      <c r="A12" s="29" t="s">
        <v>42</v>
      </c>
      <c r="B12" s="40"/>
      <c r="C12" s="44"/>
    </row>
    <row r="13" spans="1:6" x14ac:dyDescent="0.2">
      <c r="A13" s="29" t="s">
        <v>40</v>
      </c>
      <c r="B13" s="40"/>
      <c r="C13" s="44"/>
    </row>
    <row r="14" spans="1:6" x14ac:dyDescent="0.2">
      <c r="A14" s="29" t="s">
        <v>43</v>
      </c>
      <c r="B14" s="40"/>
      <c r="C14" s="44"/>
    </row>
    <row r="15" spans="1:6" x14ac:dyDescent="0.2">
      <c r="A15" s="29"/>
      <c r="B15" s="40"/>
      <c r="C15" s="44"/>
    </row>
    <row r="16" spans="1:6" x14ac:dyDescent="0.2">
      <c r="A16" s="29"/>
      <c r="B16" s="43"/>
      <c r="C16" s="44"/>
    </row>
    <row r="17" spans="1:3" x14ac:dyDescent="0.2">
      <c r="A17" s="30"/>
      <c r="B17" s="40"/>
      <c r="C17" s="44"/>
    </row>
    <row r="18" spans="1:3" x14ac:dyDescent="0.2">
      <c r="A18" s="30"/>
      <c r="B18" s="40"/>
      <c r="C18" s="44"/>
    </row>
    <row r="19" spans="1:3" x14ac:dyDescent="0.2">
      <c r="A19" s="30"/>
      <c r="B19" s="40"/>
      <c r="C19" s="44"/>
    </row>
    <row r="20" spans="1:3" x14ac:dyDescent="0.2">
      <c r="A20" s="30"/>
      <c r="B20" s="40"/>
      <c r="C20" s="44"/>
    </row>
    <row r="21" spans="1:3" x14ac:dyDescent="0.2">
      <c r="A21" s="29"/>
      <c r="B21" s="40"/>
      <c r="C21" s="44"/>
    </row>
    <row r="22" spans="1:3" x14ac:dyDescent="0.2">
      <c r="A22" s="29"/>
      <c r="B22" s="40"/>
      <c r="C22" s="44"/>
    </row>
    <row r="23" spans="1:3" x14ac:dyDescent="0.2">
      <c r="A23" s="29"/>
      <c r="B23" s="40"/>
      <c r="C23" s="44"/>
    </row>
    <row r="24" spans="1:3" x14ac:dyDescent="0.2">
      <c r="A24" s="31"/>
      <c r="B24" s="40"/>
      <c r="C24" s="44"/>
    </row>
    <row r="25" spans="1:3" x14ac:dyDescent="0.2">
      <c r="A25" s="45" t="s">
        <v>29</v>
      </c>
      <c r="B25" s="46"/>
      <c r="C25" s="47"/>
    </row>
    <row r="26" spans="1:3" x14ac:dyDescent="0.2">
      <c r="A26" s="1" t="s">
        <v>0</v>
      </c>
      <c r="B26" s="48"/>
      <c r="C26" s="48">
        <f>SUM(Expenses[Amount])</f>
        <v>550</v>
      </c>
    </row>
    <row r="27" spans="1:3" x14ac:dyDescent="0.2">
      <c r="A27" s="1" t="s">
        <v>6</v>
      </c>
      <c r="B27" s="48"/>
      <c r="C27" s="48">
        <f>LOOKUP($C$6,FICA[FICA Options],FICA[Percent])*$C$26</f>
        <v>82.5</v>
      </c>
    </row>
    <row r="28" spans="1:3" x14ac:dyDescent="0.2">
      <c r="A28" s="49" t="s">
        <v>3</v>
      </c>
      <c r="B28" s="48"/>
      <c r="C28" s="48">
        <f>C27+C26</f>
        <v>632.5</v>
      </c>
    </row>
    <row r="29" spans="1:3" x14ac:dyDescent="0.2">
      <c r="A29" s="1" t="s">
        <v>4</v>
      </c>
      <c r="B29" s="48"/>
      <c r="C29" s="48">
        <f>0-C28</f>
        <v>-632.5</v>
      </c>
    </row>
    <row r="30" spans="1:3" x14ac:dyDescent="0.2">
      <c r="A30" s="3"/>
      <c r="B30" s="2"/>
    </row>
    <row r="31" spans="1:3" ht="30.75" customHeight="1" x14ac:dyDescent="0.2">
      <c r="A31" s="58" t="s">
        <v>14</v>
      </c>
      <c r="B31" s="59"/>
      <c r="C31" s="59"/>
    </row>
    <row r="32" spans="1:3" x14ac:dyDescent="0.2">
      <c r="A32" s="24" t="s">
        <v>24</v>
      </c>
      <c r="B32" s="1" t="s">
        <v>23</v>
      </c>
      <c r="C32" s="13" t="s">
        <v>18</v>
      </c>
    </row>
    <row r="33" spans="1:6" x14ac:dyDescent="0.2">
      <c r="A33" s="71" t="s">
        <v>41</v>
      </c>
      <c r="B33" s="33"/>
      <c r="C33" s="33"/>
      <c r="D33" s="2"/>
    </row>
    <row r="34" spans="1:6" x14ac:dyDescent="0.2">
      <c r="A34" s="71" t="s">
        <v>35</v>
      </c>
      <c r="B34" s="33" t="s">
        <v>30</v>
      </c>
      <c r="C34" s="72">
        <v>50</v>
      </c>
      <c r="D34" s="5"/>
    </row>
    <row r="35" spans="1:6" x14ac:dyDescent="0.2">
      <c r="A35" s="71" t="s">
        <v>36</v>
      </c>
      <c r="B35" s="33"/>
      <c r="C35" s="33"/>
    </row>
    <row r="36" spans="1:6" x14ac:dyDescent="0.2">
      <c r="A36" s="71" t="s">
        <v>37</v>
      </c>
      <c r="B36" s="33"/>
      <c r="C36" s="33"/>
    </row>
    <row r="37" spans="1:6" x14ac:dyDescent="0.2">
      <c r="A37" s="50"/>
      <c r="B37" s="34"/>
      <c r="C37" s="34"/>
    </row>
    <row r="38" spans="1:6" x14ac:dyDescent="0.2">
      <c r="A38" s="1"/>
      <c r="B38" s="41" t="s">
        <v>17</v>
      </c>
      <c r="C38" s="42">
        <f>SUM(Reimbursed_Expense[Amount])</f>
        <v>50</v>
      </c>
    </row>
    <row r="39" spans="1:6" ht="13.5" thickBot="1" x14ac:dyDescent="0.25"/>
    <row r="40" spans="1:6" ht="15.75" thickBot="1" x14ac:dyDescent="0.25">
      <c r="A40" s="9" t="s">
        <v>13</v>
      </c>
      <c r="E40" s="8"/>
      <c r="F40" s="6"/>
    </row>
    <row r="41" spans="1:6" x14ac:dyDescent="0.2">
      <c r="A41" s="10" t="s">
        <v>8</v>
      </c>
      <c r="B41" s="6"/>
      <c r="D41" s="3"/>
      <c r="E41" s="8"/>
      <c r="F41" s="6"/>
    </row>
    <row r="42" spans="1:6" x14ac:dyDescent="0.2">
      <c r="A42" s="3" t="s">
        <v>2</v>
      </c>
      <c r="B42" s="3"/>
      <c r="C42" s="3"/>
      <c r="D42" s="3"/>
      <c r="E42" s="11"/>
    </row>
    <row r="43" spans="1:6" x14ac:dyDescent="0.2">
      <c r="A43" s="26" t="s">
        <v>5</v>
      </c>
      <c r="B43" s="27" t="s">
        <v>1</v>
      </c>
      <c r="C43" s="28" t="s">
        <v>18</v>
      </c>
      <c r="D43" s="6" t="s">
        <v>7</v>
      </c>
    </row>
    <row r="44" spans="1:6" x14ac:dyDescent="0.2">
      <c r="A44" s="52" t="s">
        <v>34</v>
      </c>
      <c r="B44" s="53"/>
      <c r="C44" s="42"/>
      <c r="D44" s="6"/>
    </row>
    <row r="45" spans="1:6" x14ac:dyDescent="0.2">
      <c r="A45" s="30"/>
      <c r="B45" s="35"/>
      <c r="C45" s="42"/>
      <c r="D45" s="6"/>
    </row>
    <row r="46" spans="1:6" x14ac:dyDescent="0.2">
      <c r="A46" s="30"/>
      <c r="B46" s="35"/>
      <c r="C46" s="42"/>
      <c r="D46" s="6"/>
    </row>
    <row r="47" spans="1:6" x14ac:dyDescent="0.2">
      <c r="A47" s="30"/>
      <c r="B47" s="35"/>
      <c r="C47" s="42"/>
      <c r="D47" s="6"/>
    </row>
    <row r="48" spans="1:6" x14ac:dyDescent="0.2">
      <c r="A48" s="30"/>
      <c r="B48" s="35"/>
      <c r="C48" s="42"/>
      <c r="D48" s="6"/>
    </row>
    <row r="49" spans="1:6" x14ac:dyDescent="0.2">
      <c r="A49" s="30"/>
      <c r="B49" s="35"/>
      <c r="C49" s="42"/>
      <c r="D49" s="6"/>
    </row>
    <row r="50" spans="1:6" x14ac:dyDescent="0.2">
      <c r="A50" s="30"/>
      <c r="B50" s="35"/>
      <c r="C50" s="42"/>
      <c r="D50" s="6"/>
    </row>
    <row r="51" spans="1:6" x14ac:dyDescent="0.2">
      <c r="A51" s="30"/>
      <c r="B51" s="35"/>
      <c r="C51" s="42"/>
      <c r="D51" s="6"/>
    </row>
    <row r="52" spans="1:6" x14ac:dyDescent="0.2">
      <c r="A52" s="30"/>
      <c r="B52" s="35"/>
      <c r="C52" s="44"/>
      <c r="D52" s="2"/>
    </row>
    <row r="53" spans="1:6" x14ac:dyDescent="0.2">
      <c r="A53" s="32"/>
      <c r="B53" s="36"/>
      <c r="C53" s="55"/>
      <c r="D53" s="2"/>
    </row>
    <row r="54" spans="1:6" s="3" customFormat="1" x14ac:dyDescent="0.2">
      <c r="A54" s="1" t="s">
        <v>0</v>
      </c>
      <c r="B54" s="13"/>
      <c r="C54" s="54">
        <f>SUBTOTAL(109,Ind_Workers[Amount])</f>
        <v>0</v>
      </c>
      <c r="D54" s="2"/>
      <c r="E54"/>
    </row>
    <row r="56" spans="1:6" ht="23.25" thickBot="1" x14ac:dyDescent="0.5">
      <c r="D56" s="37"/>
      <c r="E56" s="12"/>
      <c r="F56" s="6"/>
    </row>
    <row r="57" spans="1:6" x14ac:dyDescent="0.2">
      <c r="D57" s="3" t="s">
        <v>9</v>
      </c>
      <c r="E57" s="3"/>
    </row>
    <row r="58" spans="1:6" x14ac:dyDescent="0.2">
      <c r="D58" s="15" t="s">
        <v>31</v>
      </c>
    </row>
  </sheetData>
  <sheetProtection insertRows="0" selectLockedCells="1"/>
  <protectedRanges>
    <protectedRange sqref="A33:C37" name="Expenses"/>
    <protectedRange sqref="A10:C24" name="Personnel"/>
    <protectedRange sqref="C6" name="School_Type"/>
    <protectedRange sqref="B2:D4" name="School Info"/>
    <protectedRange sqref="A44:C53" name="Ind_Workers"/>
    <protectedRange sqref="D56" name="Signature"/>
  </protectedRanges>
  <mergeCells count="7">
    <mergeCell ref="C1:D1"/>
    <mergeCell ref="C6:D6"/>
    <mergeCell ref="A31:C31"/>
    <mergeCell ref="B2:D2"/>
    <mergeCell ref="B3:D3"/>
    <mergeCell ref="B4:D4"/>
    <mergeCell ref="C5:D5"/>
  </mergeCells>
  <phoneticPr fontId="0" type="noConversion"/>
  <conditionalFormatting sqref="A10:C24">
    <cfRule type="containsBlanks" dxfId="5" priority="3">
      <formula>LEN(TRIM(A10))=0</formula>
    </cfRule>
  </conditionalFormatting>
  <conditionalFormatting sqref="A33:C33 A34:B34 C34:C35 A36:C37">
    <cfRule type="containsBlanks" dxfId="4" priority="2">
      <formula>LEN(TRIM(A33))=0</formula>
    </cfRule>
  </conditionalFormatting>
  <conditionalFormatting sqref="A44:C53">
    <cfRule type="containsBlanks" dxfId="3" priority="5" stopIfTrue="1">
      <formula>LEN(TRIM(A44))=0</formula>
    </cfRule>
  </conditionalFormatting>
  <conditionalFormatting sqref="B35">
    <cfRule type="containsBlanks" dxfId="2" priority="1">
      <formula>LEN(TRIM(B35))=0</formula>
    </cfRule>
  </conditionalFormatting>
  <conditionalFormatting sqref="B2:D4">
    <cfRule type="containsBlanks" dxfId="1" priority="10" stopIfTrue="1">
      <formula>LEN(TRIM(B2))=0</formula>
    </cfRule>
  </conditionalFormatting>
  <conditionalFormatting sqref="D56">
    <cfRule type="containsBlanks" dxfId="0" priority="4" stopIfTrue="1">
      <formula>LEN(TRIM(D56))=0</formula>
    </cfRule>
  </conditionalFormatting>
  <printOptions horizontalCentered="1"/>
  <pageMargins left="0.3" right="0.3" top="0.5" bottom="0.5" header="0.61" footer="0.5"/>
  <pageSetup scale="68" orientation="portrait" horizontalDpi="4294967292" r:id="rId1"/>
  <headerFooter alignWithMargins="0"/>
  <ignoredErrors>
    <ignoredError sqref="C38" unlockedFormula="1"/>
  </ignoredError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Must select from dropdown" prompt="Select FICA/Medicare type from dropdown" xr:uid="{00000000-0002-0000-0000-000000000000}">
          <x14:formula1>
            <xm:f>'Pick Lists'!$A$2:$A$3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A2" sqref="A2:A3"/>
    </sheetView>
  </sheetViews>
  <sheetFormatPr defaultRowHeight="12.75" x14ac:dyDescent="0.2"/>
  <cols>
    <col min="1" max="1" width="22.42578125" bestFit="1" customWidth="1"/>
    <col min="2" max="2" width="10.28515625" bestFit="1" customWidth="1"/>
  </cols>
  <sheetData>
    <row r="1" spans="1:2" x14ac:dyDescent="0.2">
      <c r="A1" s="6" t="s">
        <v>25</v>
      </c>
      <c r="B1" s="6" t="s">
        <v>26</v>
      </c>
    </row>
    <row r="2" spans="1:2" x14ac:dyDescent="0.2">
      <c r="A2" s="6" t="s">
        <v>15</v>
      </c>
      <c r="B2" s="38">
        <v>0.2</v>
      </c>
    </row>
    <row r="3" spans="1:2" x14ac:dyDescent="0.2">
      <c r="A3" s="6" t="s">
        <v>16</v>
      </c>
      <c r="B3" s="38">
        <v>0.15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Pick Lists</vt:lpstr>
      <vt:lpstr>Sheet1!Print_Area</vt:lpstr>
    </vt:vector>
  </TitlesOfParts>
  <Company>Rosemount,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M. Franchino</dc:creator>
  <cp:lastModifiedBy>Nancy Manderfeld</cp:lastModifiedBy>
  <cp:lastPrinted>2023-08-05T16:24:21Z</cp:lastPrinted>
  <dcterms:created xsi:type="dcterms:W3CDTF">2000-02-03T15:16:35Z</dcterms:created>
  <dcterms:modified xsi:type="dcterms:W3CDTF">2023-09-13T15:58:00Z</dcterms:modified>
</cp:coreProperties>
</file>